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对外报价表" sheetId="9" r:id="rId1"/>
  </sheets>
  <calcPr calcId="144525"/>
</workbook>
</file>

<file path=xl/sharedStrings.xml><?xml version="1.0" encoding="utf-8"?>
<sst xmlns="http://schemas.openxmlformats.org/spreadsheetml/2006/main" count="47" uniqueCount="38">
  <si>
    <t>茂名市人民医院2023年度第三方环境监测服务预算明细</t>
  </si>
  <si>
    <t>检测项目</t>
  </si>
  <si>
    <t>检测参数</t>
  </si>
  <si>
    <t>检测时间/频次/点数</t>
  </si>
  <si>
    <t>预算（￥）</t>
  </si>
  <si>
    <t>天数</t>
  </si>
  <si>
    <t>单位</t>
  </si>
  <si>
    <t>频次</t>
  </si>
  <si>
    <t>点位</t>
  </si>
  <si>
    <t>单价</t>
  </si>
  <si>
    <t>小计</t>
  </si>
  <si>
    <t>医疗废水检测（本院部）</t>
  </si>
  <si>
    <t>色度、五日生化需氧量、动植物油、石油类、LAS、挥发酚、总氰化物、氨氮、总α放射性、总β放射性</t>
  </si>
  <si>
    <t>季度</t>
  </si>
  <si>
    <t>粪大肠菌群</t>
  </si>
  <si>
    <t>月</t>
  </si>
  <si>
    <t>悬浮物</t>
  </si>
  <si>
    <t>周</t>
  </si>
  <si>
    <t>医疗废水检测（水东湾分院）</t>
  </si>
  <si>
    <t>色度、五日生化需氧量、动植物油、石油类、LAS、挥发酚、总氰化物、氨氮</t>
  </si>
  <si>
    <t>粪大肠菌群、悬浮物、总余氯</t>
  </si>
  <si>
    <t>医疗废水检测（新福门诊）</t>
  </si>
  <si>
    <t>PH值、色度、悬浮物、化学需氧量、五日生化需氧量、氨氮、挥发酚、动植物油、总余氯、粪大肠菌群、阴离子表面活性剂、石油类、总氰化物、总汞、总镉、总铬、六价铬、总砷、总铅、总银</t>
  </si>
  <si>
    <t>无组织废气排放检测（本院部）</t>
  </si>
  <si>
    <t>氨、硫化氢、臭气浓度、甲烷</t>
  </si>
  <si>
    <t>噪声检测（本院部）</t>
  </si>
  <si>
    <t>等效连续A声级LeqA</t>
  </si>
  <si>
    <t>医疗废水检测(感染科）</t>
  </si>
  <si>
    <t>总α放射性、总β放射性（分包）</t>
  </si>
  <si>
    <t>医疗废水检测(本院部、感染科、水东湾分院）</t>
  </si>
  <si>
    <t>志贺菌</t>
  </si>
  <si>
    <t>半年</t>
  </si>
  <si>
    <t>沙门氏菌</t>
  </si>
  <si>
    <t>平台信息管理费</t>
  </si>
  <si>
    <t>验收会议专家交通费</t>
  </si>
  <si>
    <t>验收专家聘请费</t>
  </si>
  <si>
    <t>验收会议用餐费</t>
  </si>
  <si>
    <t>总务科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</si>
</sst>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0.5"/>
      <color indexed="8"/>
      <name val="宋体"/>
      <charset val="134"/>
    </font>
    <font>
      <b/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indexed="10"/>
      <name val="宋体"/>
      <charset val="134"/>
    </font>
    <font>
      <sz val="9"/>
      <color indexed="10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6" applyNumberFormat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12" borderId="1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176" fontId="6" fillId="0" borderId="3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right" vertical="center"/>
    </xf>
    <xf numFmtId="0" fontId="0" fillId="0" borderId="9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31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176" fontId="10" fillId="0" borderId="0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workbookViewId="0">
      <selection activeCell="K7" sqref="K7"/>
    </sheetView>
  </sheetViews>
  <sheetFormatPr defaultColWidth="9" defaultRowHeight="13.5"/>
  <cols>
    <col min="1" max="1" width="19.725" customWidth="1"/>
    <col min="2" max="2" width="30.8166666666667" customWidth="1"/>
    <col min="3" max="4" width="5.26666666666667" customWidth="1"/>
    <col min="5" max="5" width="5.36666666666667" customWidth="1"/>
    <col min="6" max="6" width="5.725" customWidth="1"/>
    <col min="7" max="7" width="7.54166666666667" customWidth="1"/>
    <col min="8" max="8" width="8.36666666666667" customWidth="1"/>
  </cols>
  <sheetData>
    <row r="1" ht="50" customHeight="1" spans="1:11">
      <c r="A1" s="1"/>
      <c r="B1" s="1"/>
      <c r="C1" s="1"/>
      <c r="D1" s="1"/>
      <c r="E1" s="1"/>
      <c r="F1" s="1"/>
      <c r="G1" s="1"/>
      <c r="H1" s="1"/>
      <c r="I1" s="1"/>
      <c r="J1" s="52"/>
      <c r="K1" s="53"/>
    </row>
    <row r="2" ht="26.5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ht="22.9" customHeight="1" spans="1:8">
      <c r="A3" s="3"/>
      <c r="B3" s="3"/>
      <c r="C3" s="3"/>
      <c r="D3" s="3"/>
      <c r="E3" s="3"/>
      <c r="F3" s="3"/>
      <c r="G3" s="3"/>
      <c r="H3" s="4"/>
    </row>
    <row r="4" ht="20.5" customHeight="1" spans="1:8">
      <c r="A4" s="5" t="s">
        <v>1</v>
      </c>
      <c r="B4" s="5" t="s">
        <v>2</v>
      </c>
      <c r="C4" s="5" t="s">
        <v>3</v>
      </c>
      <c r="D4" s="5"/>
      <c r="E4" s="5"/>
      <c r="F4" s="5"/>
      <c r="G4" s="6" t="s">
        <v>4</v>
      </c>
      <c r="H4" s="7"/>
    </row>
    <row r="5" customHeight="1" spans="1:8">
      <c r="A5" s="5"/>
      <c r="B5" s="5"/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6" ht="39" customHeight="1" spans="1:9">
      <c r="A6" s="8" t="s">
        <v>11</v>
      </c>
      <c r="B6" s="9" t="s">
        <v>12</v>
      </c>
      <c r="C6" s="10">
        <v>4</v>
      </c>
      <c r="D6" s="10" t="s">
        <v>13</v>
      </c>
      <c r="E6" s="10">
        <v>1</v>
      </c>
      <c r="F6" s="10">
        <v>1</v>
      </c>
      <c r="G6" s="11">
        <v>2310</v>
      </c>
      <c r="H6" s="11">
        <f>C6*E6*F6*G6</f>
        <v>9240</v>
      </c>
      <c r="I6" s="54"/>
    </row>
    <row r="7" ht="18" customHeight="1" spans="1:8">
      <c r="A7" s="12"/>
      <c r="B7" s="9" t="s">
        <v>14</v>
      </c>
      <c r="C7" s="10">
        <v>12</v>
      </c>
      <c r="D7" s="10" t="s">
        <v>15</v>
      </c>
      <c r="E7" s="10">
        <v>1</v>
      </c>
      <c r="F7" s="10">
        <v>1</v>
      </c>
      <c r="G7" s="11">
        <v>167</v>
      </c>
      <c r="H7" s="11">
        <f t="shared" ref="H7:H17" si="0">C7*E7*F7*G7</f>
        <v>2004</v>
      </c>
    </row>
    <row r="8" ht="18" customHeight="1" spans="1:8">
      <c r="A8" s="13"/>
      <c r="B8" s="9" t="s">
        <v>16</v>
      </c>
      <c r="C8" s="10">
        <v>52</v>
      </c>
      <c r="D8" s="10" t="s">
        <v>17</v>
      </c>
      <c r="E8" s="10">
        <v>1</v>
      </c>
      <c r="F8" s="10">
        <v>1</v>
      </c>
      <c r="G8" s="11">
        <v>134</v>
      </c>
      <c r="H8" s="11">
        <f t="shared" si="0"/>
        <v>6968</v>
      </c>
    </row>
    <row r="9" ht="33" customHeight="1" spans="1:8">
      <c r="A9" s="14" t="s">
        <v>18</v>
      </c>
      <c r="B9" s="9" t="s">
        <v>19</v>
      </c>
      <c r="C9" s="10">
        <v>4</v>
      </c>
      <c r="D9" s="10" t="s">
        <v>13</v>
      </c>
      <c r="E9" s="10">
        <v>1</v>
      </c>
      <c r="F9" s="10">
        <v>1</v>
      </c>
      <c r="G9" s="11">
        <v>1418</v>
      </c>
      <c r="H9" s="11">
        <f t="shared" si="0"/>
        <v>5672</v>
      </c>
    </row>
    <row r="10" ht="18" hidden="1" customHeight="1" spans="1:8">
      <c r="A10" s="14"/>
      <c r="B10" s="9" t="s">
        <v>14</v>
      </c>
      <c r="C10" s="10">
        <v>12</v>
      </c>
      <c r="D10" s="10" t="s">
        <v>15</v>
      </c>
      <c r="E10" s="10">
        <v>1</v>
      </c>
      <c r="F10" s="10">
        <v>1</v>
      </c>
      <c r="G10" s="11">
        <v>0</v>
      </c>
      <c r="H10" s="11">
        <f t="shared" si="0"/>
        <v>0</v>
      </c>
    </row>
    <row r="11" ht="18" customHeight="1" spans="1:8">
      <c r="A11" s="15"/>
      <c r="B11" s="9" t="s">
        <v>20</v>
      </c>
      <c r="C11" s="10">
        <v>52</v>
      </c>
      <c r="D11" s="10" t="s">
        <v>17</v>
      </c>
      <c r="E11" s="10">
        <v>1</v>
      </c>
      <c r="F11" s="10">
        <v>1</v>
      </c>
      <c r="G11" s="11">
        <v>435</v>
      </c>
      <c r="H11" s="11">
        <f t="shared" si="0"/>
        <v>22620</v>
      </c>
    </row>
    <row r="12" ht="61" customHeight="1" spans="1:8">
      <c r="A12" s="13" t="s">
        <v>21</v>
      </c>
      <c r="B12" s="9" t="s">
        <v>22</v>
      </c>
      <c r="C12" s="10">
        <v>4</v>
      </c>
      <c r="D12" s="10" t="s">
        <v>13</v>
      </c>
      <c r="E12" s="10">
        <v>1</v>
      </c>
      <c r="F12" s="10">
        <v>1</v>
      </c>
      <c r="G12" s="11">
        <v>2980</v>
      </c>
      <c r="H12" s="11">
        <f t="shared" si="0"/>
        <v>11920</v>
      </c>
    </row>
    <row r="13" ht="21" customHeight="1" spans="1:8">
      <c r="A13" s="9" t="s">
        <v>23</v>
      </c>
      <c r="B13" s="9" t="s">
        <v>24</v>
      </c>
      <c r="C13" s="10">
        <v>4</v>
      </c>
      <c r="D13" s="10" t="s">
        <v>13</v>
      </c>
      <c r="E13" s="10">
        <v>1</v>
      </c>
      <c r="F13" s="10">
        <v>4</v>
      </c>
      <c r="G13" s="11">
        <v>1451</v>
      </c>
      <c r="H13" s="11">
        <f t="shared" si="0"/>
        <v>23216</v>
      </c>
    </row>
    <row r="14" ht="23" customHeight="1" spans="1:8">
      <c r="A14" s="8" t="s">
        <v>25</v>
      </c>
      <c r="B14" s="9" t="s">
        <v>26</v>
      </c>
      <c r="C14" s="10">
        <v>4</v>
      </c>
      <c r="D14" s="10" t="s">
        <v>13</v>
      </c>
      <c r="E14" s="10">
        <v>2</v>
      </c>
      <c r="F14" s="10">
        <v>4</v>
      </c>
      <c r="G14" s="11">
        <v>140</v>
      </c>
      <c r="H14" s="11">
        <f t="shared" si="0"/>
        <v>4480</v>
      </c>
    </row>
    <row r="15" ht="16" customHeight="1" spans="1:8">
      <c r="A15" s="16" t="s">
        <v>27</v>
      </c>
      <c r="B15" s="9" t="s">
        <v>28</v>
      </c>
      <c r="C15" s="10">
        <v>4</v>
      </c>
      <c r="D15" s="10" t="s">
        <v>13</v>
      </c>
      <c r="E15" s="10">
        <v>1</v>
      </c>
      <c r="F15" s="10">
        <v>2</v>
      </c>
      <c r="G15" s="11">
        <v>852</v>
      </c>
      <c r="H15" s="11">
        <f t="shared" si="0"/>
        <v>6816</v>
      </c>
    </row>
    <row r="16" ht="16" customHeight="1" spans="1:8">
      <c r="A16" s="17" t="s">
        <v>29</v>
      </c>
      <c r="B16" s="18" t="s">
        <v>30</v>
      </c>
      <c r="C16" s="19">
        <v>2</v>
      </c>
      <c r="D16" s="10" t="s">
        <v>31</v>
      </c>
      <c r="E16" s="19">
        <v>1</v>
      </c>
      <c r="F16" s="19">
        <v>3</v>
      </c>
      <c r="G16" s="11">
        <v>266</v>
      </c>
      <c r="H16" s="11">
        <f t="shared" si="0"/>
        <v>1596</v>
      </c>
    </row>
    <row r="17" ht="16" customHeight="1" spans="1:8">
      <c r="A17" s="15"/>
      <c r="B17" s="9" t="s">
        <v>32</v>
      </c>
      <c r="C17" s="19">
        <v>4</v>
      </c>
      <c r="D17" s="10" t="s">
        <v>13</v>
      </c>
      <c r="E17" s="19">
        <v>1</v>
      </c>
      <c r="F17" s="19">
        <v>3</v>
      </c>
      <c r="G17" s="11">
        <v>266</v>
      </c>
      <c r="H17" s="11">
        <f t="shared" si="0"/>
        <v>3192</v>
      </c>
    </row>
    <row r="18" customHeight="1" spans="1:8">
      <c r="A18" s="20"/>
      <c r="B18" s="20"/>
      <c r="C18" s="20"/>
      <c r="D18" s="20"/>
      <c r="E18" s="20"/>
      <c r="F18" s="20"/>
      <c r="G18" s="21"/>
      <c r="H18" s="22">
        <f>H6+H9+H7+H8+H10+H11+H13+H15+H17+H14+H12+H16</f>
        <v>97724</v>
      </c>
    </row>
    <row r="19" ht="40" customHeight="1" spans="1:8">
      <c r="A19" s="23"/>
      <c r="B19" s="23"/>
      <c r="C19" s="24">
        <v>116</v>
      </c>
      <c r="D19" s="24"/>
      <c r="E19" s="25"/>
      <c r="F19" s="26"/>
      <c r="G19" s="27">
        <v>300</v>
      </c>
      <c r="H19" s="28">
        <f>G19*C19</f>
        <v>34800</v>
      </c>
    </row>
    <row r="20" ht="15" customHeight="1" spans="1:10">
      <c r="A20" s="23"/>
      <c r="B20" s="23"/>
      <c r="C20" s="29"/>
      <c r="D20" s="29"/>
      <c r="E20" s="29"/>
      <c r="F20" s="29"/>
      <c r="G20" s="29"/>
      <c r="H20" s="30"/>
      <c r="I20" s="55"/>
      <c r="J20" s="55"/>
    </row>
    <row r="21" ht="14.5" customHeight="1" spans="1:10">
      <c r="A21" s="31" t="s">
        <v>33</v>
      </c>
      <c r="B21" s="32"/>
      <c r="C21" s="17">
        <v>5</v>
      </c>
      <c r="D21" s="17"/>
      <c r="E21" s="17"/>
      <c r="F21" s="17"/>
      <c r="G21" s="33">
        <v>500</v>
      </c>
      <c r="H21" s="28">
        <f>G21*C21</f>
        <v>2500</v>
      </c>
      <c r="I21" s="56"/>
      <c r="J21" s="57"/>
    </row>
    <row r="22" ht="15" hidden="1" customHeight="1" spans="1:10">
      <c r="A22" s="23"/>
      <c r="B22" s="23"/>
      <c r="C22" s="23"/>
      <c r="D22" s="23"/>
      <c r="E22" s="23"/>
      <c r="F22" s="23"/>
      <c r="G22" s="23"/>
      <c r="H22" s="34"/>
      <c r="I22" s="56"/>
      <c r="J22" s="57"/>
    </row>
    <row r="23" ht="15" hidden="1" customHeight="1" spans="1:10">
      <c r="A23" s="35" t="s">
        <v>34</v>
      </c>
      <c r="B23" s="36"/>
      <c r="C23" s="37"/>
      <c r="D23" s="37"/>
      <c r="E23" s="37"/>
      <c r="F23" s="37"/>
      <c r="G23" s="27"/>
      <c r="H23" s="27">
        <v>0</v>
      </c>
      <c r="I23" s="58"/>
      <c r="J23" s="58"/>
    </row>
    <row r="24" ht="15" hidden="1" customHeight="1" spans="1:10">
      <c r="A24" s="38" t="s">
        <v>35</v>
      </c>
      <c r="B24" s="39"/>
      <c r="C24" s="40"/>
      <c r="D24" s="40"/>
      <c r="E24" s="40"/>
      <c r="F24" s="40"/>
      <c r="G24" s="27"/>
      <c r="H24" s="27">
        <v>0</v>
      </c>
      <c r="I24" s="58"/>
      <c r="J24" s="58"/>
    </row>
    <row r="25" ht="15" hidden="1" customHeight="1" spans="1:10">
      <c r="A25" s="35" t="s">
        <v>36</v>
      </c>
      <c r="B25" s="36"/>
      <c r="C25" s="37"/>
      <c r="D25" s="37"/>
      <c r="E25" s="37"/>
      <c r="F25" s="37"/>
      <c r="G25" s="27"/>
      <c r="H25" s="27">
        <v>0</v>
      </c>
      <c r="I25" s="58"/>
      <c r="J25" s="58"/>
    </row>
    <row r="26" ht="1" hidden="1" customHeight="1" spans="1:10">
      <c r="A26" s="24"/>
      <c r="B26" s="24"/>
      <c r="C26" s="24"/>
      <c r="D26" s="24"/>
      <c r="E26" s="24"/>
      <c r="F26" s="41"/>
      <c r="G26" s="27"/>
      <c r="H26" s="28">
        <v>0</v>
      </c>
      <c r="I26" s="58"/>
      <c r="J26" s="58"/>
    </row>
    <row r="27" ht="15" customHeight="1" spans="1:10">
      <c r="A27" s="42"/>
      <c r="B27" s="42"/>
      <c r="C27" s="42"/>
      <c r="D27" s="42"/>
      <c r="E27" s="42"/>
      <c r="F27" s="43"/>
      <c r="G27" s="27"/>
      <c r="H27" s="22">
        <f>H18+H19+H21+H26</f>
        <v>135024</v>
      </c>
      <c r="I27" s="58"/>
      <c r="J27" s="59"/>
    </row>
    <row r="28" ht="15" customHeight="1" spans="1:8">
      <c r="A28" s="23"/>
      <c r="B28" s="23"/>
      <c r="C28" s="23"/>
      <c r="D28" s="23"/>
      <c r="E28" s="23"/>
      <c r="F28" s="23"/>
      <c r="G28" s="34"/>
      <c r="H28" s="22">
        <f>H27*0.06</f>
        <v>8101.44</v>
      </c>
    </row>
    <row r="29" ht="15" customHeight="1" spans="1:8">
      <c r="A29" s="23"/>
      <c r="B29" s="23"/>
      <c r="C29" s="23"/>
      <c r="D29" s="23"/>
      <c r="E29" s="23"/>
      <c r="F29" s="23"/>
      <c r="G29" s="34"/>
      <c r="H29" s="22">
        <f>H27*1.06</f>
        <v>143125.44</v>
      </c>
    </row>
    <row r="30" customHeight="1" spans="1:8">
      <c r="A30" s="23"/>
      <c r="B30" s="23"/>
      <c r="C30" s="23"/>
      <c r="D30" s="23"/>
      <c r="E30" s="23"/>
      <c r="F30" s="23"/>
      <c r="G30" s="34"/>
      <c r="H30" s="28">
        <v>135000</v>
      </c>
    </row>
    <row r="31" spans="2:8">
      <c r="B31" s="44"/>
      <c r="C31" s="44"/>
      <c r="D31" s="44"/>
      <c r="E31" s="45"/>
      <c r="F31" s="45"/>
      <c r="G31" s="45"/>
      <c r="H31" s="45"/>
    </row>
    <row r="32" ht="26" customHeight="1" spans="2:8">
      <c r="B32" s="46"/>
      <c r="C32" s="46"/>
      <c r="D32" s="46"/>
      <c r="E32" s="47" t="s">
        <v>37</v>
      </c>
      <c r="F32" s="48"/>
      <c r="G32" s="48"/>
      <c r="H32" s="48"/>
    </row>
    <row r="33" spans="5:8">
      <c r="E33" s="49">
        <v>44935</v>
      </c>
      <c r="F33" s="50"/>
      <c r="G33" s="50"/>
      <c r="H33" s="50"/>
    </row>
    <row r="34" spans="1:8">
      <c r="A34" s="51"/>
      <c r="B34" s="51"/>
      <c r="C34" s="51"/>
      <c r="D34" s="51"/>
      <c r="E34" s="50"/>
      <c r="F34" s="50"/>
      <c r="G34" s="50"/>
      <c r="H34" s="50"/>
    </row>
    <row r="35" spans="1:7">
      <c r="A35" s="51"/>
      <c r="B35" s="51"/>
      <c r="C35" s="51"/>
      <c r="D35" s="51"/>
      <c r="E35" s="51"/>
      <c r="F35" s="51"/>
      <c r="G35" s="51"/>
    </row>
  </sheetData>
  <mergeCells count="28">
    <mergeCell ref="A1:I1"/>
    <mergeCell ref="A2:H2"/>
    <mergeCell ref="A3:H3"/>
    <mergeCell ref="C4:F4"/>
    <mergeCell ref="G4:H4"/>
    <mergeCell ref="A18:G18"/>
    <mergeCell ref="A19:B19"/>
    <mergeCell ref="A20:B20"/>
    <mergeCell ref="A21:B21"/>
    <mergeCell ref="A22:H22"/>
    <mergeCell ref="A23:B23"/>
    <mergeCell ref="A24:B24"/>
    <mergeCell ref="A25:B25"/>
    <mergeCell ref="A26:F26"/>
    <mergeCell ref="A27:F27"/>
    <mergeCell ref="A28:G28"/>
    <mergeCell ref="A29:G29"/>
    <mergeCell ref="A30:G30"/>
    <mergeCell ref="B31:C31"/>
    <mergeCell ref="E31:H31"/>
    <mergeCell ref="B32:C32"/>
    <mergeCell ref="E32:H32"/>
    <mergeCell ref="A4:A5"/>
    <mergeCell ref="A6:A8"/>
    <mergeCell ref="A9:A11"/>
    <mergeCell ref="A16:A17"/>
    <mergeCell ref="B4:B5"/>
    <mergeCell ref="E33:H34"/>
  </mergeCells>
  <pageMargins left="0.511805555555556" right="0.432638888888889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对外报价表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</dc:creator>
  <cp:lastModifiedBy>Administrator</cp:lastModifiedBy>
  <dcterms:created xsi:type="dcterms:W3CDTF">2019-03-29T07:06:00Z</dcterms:created>
  <cp:lastPrinted>2020-04-22T02:59:00Z</cp:lastPrinted>
  <dcterms:modified xsi:type="dcterms:W3CDTF">2023-01-09T22:46:24Z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6A63E8A50F37475CB3A58FA6C26A33B1</vt:lpwstr>
  </property>
</Properties>
</file>